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KACJE\____THINKING_DRIVEN_TESTING\pictures\"/>
    </mc:Choice>
  </mc:AlternateContent>
  <bookViews>
    <workbookView xWindow="0" yWindow="0" windowWidth="23040" windowHeight="82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5" i="1"/>
  <c r="C15" i="1" s="1"/>
  <c r="D14" i="1"/>
  <c r="D15" i="1"/>
  <c r="D16" i="1"/>
  <c r="D17" i="1"/>
  <c r="D18" i="1"/>
  <c r="D19" i="1"/>
  <c r="D20" i="1"/>
  <c r="D13" i="1"/>
  <c r="C13" i="1" l="1"/>
  <c r="C20" i="1"/>
  <c r="C19" i="1"/>
  <c r="C18" i="1"/>
  <c r="C17" i="1"/>
  <c r="C16" i="1"/>
  <c r="C14" i="1"/>
  <c r="E14" i="1" l="1"/>
  <c r="F14" i="1" s="1"/>
  <c r="G14" i="1" s="1"/>
  <c r="E13" i="1"/>
  <c r="F13" i="1" s="1"/>
  <c r="G13" i="1" s="1"/>
  <c r="E20" i="1"/>
  <c r="F20" i="1" s="1"/>
  <c r="G20" i="1" s="1"/>
  <c r="E18" i="1"/>
  <c r="F18" i="1" s="1"/>
  <c r="G18" i="1" s="1"/>
  <c r="E15" i="1"/>
  <c r="F15" i="1" s="1"/>
  <c r="G15" i="1" s="1"/>
  <c r="E19" i="1"/>
  <c r="F19" i="1" s="1"/>
  <c r="G19" i="1" s="1"/>
  <c r="E17" i="1"/>
  <c r="F17" i="1" s="1"/>
  <c r="G17" i="1" s="1"/>
  <c r="E16" i="1"/>
  <c r="F16" i="1" s="1"/>
  <c r="G16" i="1" s="1"/>
</calcChain>
</file>

<file path=xl/sharedStrings.xml><?xml version="1.0" encoding="utf-8"?>
<sst xmlns="http://schemas.openxmlformats.org/spreadsheetml/2006/main" count="16" uniqueCount="15">
  <si>
    <t>Number of participants</t>
  </si>
  <si>
    <t>Duration (h)</t>
  </si>
  <si>
    <t># of design errors found</t>
  </si>
  <si>
    <t>Cost of inspection</t>
  </si>
  <si>
    <t>Profit</t>
  </si>
  <si>
    <t>Loss avoidance</t>
  </si>
  <si>
    <t>Estimated # of design errors per KLOC</t>
  </si>
  <si>
    <t>Average hourly rate for a participant (in $)</t>
  </si>
  <si>
    <t>Over time his effectiveness linearly decreases. After 8h he is not able to detect any new defect</t>
  </si>
  <si>
    <t>Volume of code to analyze (in KLOC)</t>
  </si>
  <si>
    <t>$</t>
  </si>
  <si>
    <t>Average cost of fixing design error</t>
  </si>
  <si>
    <t>Assumption: one participant is able to find N defect for KLOC in the first hour of the review</t>
  </si>
  <si>
    <t>Avg number N of defects found by 1 participant in 1st hour</t>
  </si>
  <si>
    <t>Profit with field defects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</si>
</sst>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2" fillId="0" borderId="0" xfId="0" applyFont="1"/>
    <xf numFmtId="0" fontId="1" fillId="2" borderId="1" xfId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Analysis</a:t>
            </a:r>
            <a:r>
              <a:rPr lang="pl-PL" baseline="0"/>
              <a:t> of the profit from inspections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# defects found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Sheet1!$C$13:$C$20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3-4B9D-B627-48506B2D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4070824"/>
        <c:axId val="295915024"/>
      </c:barChart>
      <c:lineChart>
        <c:grouping val="standard"/>
        <c:varyColors val="0"/>
        <c:ser>
          <c:idx val="0"/>
          <c:order val="0"/>
          <c:tx>
            <c:v>Inspection cost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val>
            <c:numRef>
              <c:f>Sheet1!$D$13:$D$20</c:f>
              <c:numCache>
                <c:formatCode>_-[$$-409]* #\ ##0.00_ ;_-[$$-409]* \-#\ ##0.00\ ;_-[$$-409]* "-"??_ ;_-@_ </c:formatCode>
                <c:ptCount val="8"/>
                <c:pt idx="0">
                  <c:v>540</c:v>
                </c:pt>
                <c:pt idx="1">
                  <c:v>1080</c:v>
                </c:pt>
                <c:pt idx="2">
                  <c:v>1620</c:v>
                </c:pt>
                <c:pt idx="3">
                  <c:v>2160</c:v>
                </c:pt>
                <c:pt idx="4">
                  <c:v>2700</c:v>
                </c:pt>
                <c:pt idx="5">
                  <c:v>3240</c:v>
                </c:pt>
                <c:pt idx="6">
                  <c:v>3780</c:v>
                </c:pt>
                <c:pt idx="7">
                  <c:v>4320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3-4B9D-B627-48506B2DCF12}"/>
            </c:ext>
          </c:extLst>
        </c:ser>
        <c:ser>
          <c:idx val="1"/>
          <c:order val="1"/>
          <c:tx>
            <c:v>Profit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val>
            <c:numRef>
              <c:f>Sheet1!$F$13:$F$20</c:f>
              <c:numCache>
                <c:formatCode>_-[$$-409]* #\ ##0.00_ ;_-[$$-409]* \-#\ ##0.00\ ;_-[$$-409]* "-"??_ ;_-@_ </c:formatCode>
                <c:ptCount val="8"/>
                <c:pt idx="0">
                  <c:v>960</c:v>
                </c:pt>
                <c:pt idx="1">
                  <c:v>1920</c:v>
                </c:pt>
                <c:pt idx="2">
                  <c:v>2380</c:v>
                </c:pt>
                <c:pt idx="3">
                  <c:v>2840</c:v>
                </c:pt>
                <c:pt idx="4">
                  <c:v>2800</c:v>
                </c:pt>
                <c:pt idx="5">
                  <c:v>2760</c:v>
                </c:pt>
                <c:pt idx="6">
                  <c:v>2220</c:v>
                </c:pt>
                <c:pt idx="7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3-4B9D-B627-48506B2DCF12}"/>
            </c:ext>
          </c:extLst>
        </c:ser>
        <c:ser>
          <c:idx val="3"/>
          <c:order val="3"/>
          <c:tx>
            <c:v>Profit after fixing field defects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val>
            <c:numRef>
              <c:f>Sheet1!$G$13:$G$20</c:f>
              <c:numCache>
                <c:formatCode>_-[$$-409]* #\ ##0.00_ ;_-[$$-409]* \-#\ ##0.00\ ;_-[$$-409]* "-"??_ ;_-@_ </c:formatCode>
                <c:ptCount val="8"/>
                <c:pt idx="0">
                  <c:v>-5540</c:v>
                </c:pt>
                <c:pt idx="1">
                  <c:v>-3080</c:v>
                </c:pt>
                <c:pt idx="2">
                  <c:v>-1620</c:v>
                </c:pt>
                <c:pt idx="3">
                  <c:v>-160</c:v>
                </c:pt>
                <c:pt idx="4">
                  <c:v>300</c:v>
                </c:pt>
                <c:pt idx="5">
                  <c:v>760</c:v>
                </c:pt>
                <c:pt idx="6">
                  <c:v>220</c:v>
                </c:pt>
                <c:pt idx="7">
                  <c:v>-320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13-4B9D-B627-48506B2D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44056"/>
        <c:axId val="296544712"/>
      </c:lineChart>
      <c:catAx>
        <c:axId val="296544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/>
                  <a:t>Duration of an</a:t>
                </a:r>
                <a:r>
                  <a:rPr lang="pl-PL" sz="1200" baseline="0"/>
                  <a:t> inspection (in hours)</a:t>
                </a:r>
                <a:endParaRPr lang="pl-PL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6544712"/>
        <c:crosses val="autoZero"/>
        <c:auto val="1"/>
        <c:lblAlgn val="ctr"/>
        <c:lblOffset val="100"/>
        <c:noMultiLvlLbl val="0"/>
      </c:catAx>
      <c:valAx>
        <c:axId val="29654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/>
                  <a:t>Cost / 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_-[$$-409]* #\ ##0.00_ ;_-[$$-409]* \-#\ 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6544056"/>
        <c:crossesAt val="1"/>
        <c:crossBetween val="between"/>
      </c:valAx>
      <c:valAx>
        <c:axId val="2959150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4070824"/>
        <c:crosses val="max"/>
        <c:crossBetween val="between"/>
        <c:majorUnit val="1"/>
      </c:valAx>
      <c:catAx>
        <c:axId val="294070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95915024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6" fmlaLink="D3" horiz="1" max="250" min="10" page="10" val="90"/>
</file>

<file path=xl/ctrlProps/ctrlProp2.xml><?xml version="1.0" encoding="utf-8"?>
<formControlPr xmlns="http://schemas.microsoft.com/office/spreadsheetml/2009/9/main" objectType="Scroll" dx="26" fmlaLink="D4" horiz="1" max="20" min="1" page="5" val="6"/>
</file>

<file path=xl/ctrlProps/ctrlProp3.xml><?xml version="1.0" encoding="utf-8"?>
<formControlPr xmlns="http://schemas.microsoft.com/office/spreadsheetml/2009/9/main" objectType="Scroll" dx="26" fmlaLink="H5" horiz="1" inc="0" max="100" val="5"/>
</file>

<file path=xl/ctrlProps/ctrlProp4.xml><?xml version="1.0" encoding="utf-8"?>
<formControlPr xmlns="http://schemas.microsoft.com/office/spreadsheetml/2009/9/main" objectType="Scroll" dx="26" fmlaLink="H7" horiz="1" max="100" page="10" val="16"/>
</file>

<file path=xl/ctrlProps/ctrlProp5.xml><?xml version="1.0" encoding="utf-8"?>
<formControlPr xmlns="http://schemas.microsoft.com/office/spreadsheetml/2009/9/main" objectType="Scroll" dx="26" fmlaLink="D8" horiz="1" max="100" page="10" val="10"/>
</file>

<file path=xl/ctrlProps/ctrlProp6.xml><?xml version="1.0" encoding="utf-8"?>
<formControlPr xmlns="http://schemas.microsoft.com/office/spreadsheetml/2009/9/main" objectType="Scroll" dx="26" fmlaLink="D9" horiz="1" inc="10" max="10000" page="100" val="50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1</xdr:row>
      <xdr:rowOff>167640</xdr:rowOff>
    </xdr:from>
    <xdr:to>
      <xdr:col>17</xdr:col>
      <xdr:colOff>129540</xdr:colOff>
      <xdr:row>23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7FD1DA-2FF0-4A3B-994D-CDB4667F0E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1</xdr:row>
          <xdr:rowOff>160020</xdr:rowOff>
        </xdr:from>
        <xdr:to>
          <xdr:col>6</xdr:col>
          <xdr:colOff>396240</xdr:colOff>
          <xdr:row>2</xdr:row>
          <xdr:rowOff>152400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AE5888-ACE0-4208-A7F2-877B8C3EEF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3</xdr:row>
          <xdr:rowOff>7620</xdr:rowOff>
        </xdr:from>
        <xdr:to>
          <xdr:col>6</xdr:col>
          <xdr:colOff>396240</xdr:colOff>
          <xdr:row>3</xdr:row>
          <xdr:rowOff>167640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22BF44F-0307-4E03-843D-CDBFEF62A0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4</xdr:row>
          <xdr:rowOff>22860</xdr:rowOff>
        </xdr:from>
        <xdr:to>
          <xdr:col>6</xdr:col>
          <xdr:colOff>403860</xdr:colOff>
          <xdr:row>5</xdr:row>
          <xdr:rowOff>15240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E0481C8-5CE4-4DA0-B1A7-321F4EAFA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5</xdr:row>
          <xdr:rowOff>175260</xdr:rowOff>
        </xdr:from>
        <xdr:to>
          <xdr:col>6</xdr:col>
          <xdr:colOff>403860</xdr:colOff>
          <xdr:row>6</xdr:row>
          <xdr:rowOff>152400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797D340-3F28-4333-9733-82BF204A86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30480</xdr:rowOff>
        </xdr:from>
        <xdr:to>
          <xdr:col>6</xdr:col>
          <xdr:colOff>396240</xdr:colOff>
          <xdr:row>8</xdr:row>
          <xdr:rowOff>15240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8807684-C2E0-491A-B5AD-50F35F8D87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8</xdr:row>
          <xdr:rowOff>68580</xdr:rowOff>
        </xdr:from>
        <xdr:to>
          <xdr:col>6</xdr:col>
          <xdr:colOff>388620</xdr:colOff>
          <xdr:row>9</xdr:row>
          <xdr:rowOff>45720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9624665-5A96-4984-B811-A4F2A6059A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H23"/>
  <sheetViews>
    <sheetView showGridLines="0" tabSelected="1" workbookViewId="0">
      <selection activeCell="G13" sqref="G13"/>
    </sheetView>
  </sheetViews>
  <sheetFormatPr defaultRowHeight="14.4" x14ac:dyDescent="0.3"/>
  <cols>
    <col min="1" max="1" width="4" customWidth="1"/>
    <col min="2" max="2" width="11.33203125" customWidth="1"/>
    <col min="3" max="3" width="38.77734375" customWidth="1"/>
    <col min="4" max="4" width="17.6640625" customWidth="1"/>
    <col min="5" max="5" width="15.21875" customWidth="1"/>
    <col min="6" max="6" width="13.109375" customWidth="1"/>
    <col min="7" max="7" width="11.6640625" bestFit="1" customWidth="1"/>
  </cols>
  <sheetData>
    <row r="3" spans="2:8" x14ac:dyDescent="0.3">
      <c r="B3" t="s">
        <v>7</v>
      </c>
      <c r="D3" s="2">
        <v>90</v>
      </c>
      <c r="E3" t="s">
        <v>10</v>
      </c>
    </row>
    <row r="4" spans="2:8" x14ac:dyDescent="0.3">
      <c r="B4" t="s">
        <v>0</v>
      </c>
      <c r="D4" s="2">
        <v>6</v>
      </c>
    </row>
    <row r="5" spans="2:8" x14ac:dyDescent="0.3">
      <c r="B5" t="s">
        <v>13</v>
      </c>
      <c r="D5" s="2">
        <f>H5/10</f>
        <v>0.5</v>
      </c>
      <c r="H5" s="1">
        <v>5</v>
      </c>
    </row>
    <row r="7" spans="2:8" x14ac:dyDescent="0.3">
      <c r="B7" t="s">
        <v>9</v>
      </c>
      <c r="D7" s="2">
        <f>H7/10</f>
        <v>1.6</v>
      </c>
      <c r="H7" s="1">
        <v>16</v>
      </c>
    </row>
    <row r="8" spans="2:8" x14ac:dyDescent="0.3">
      <c r="B8" t="s">
        <v>6</v>
      </c>
      <c r="D8" s="2">
        <v>10</v>
      </c>
    </row>
    <row r="9" spans="2:8" x14ac:dyDescent="0.3">
      <c r="B9" t="s">
        <v>11</v>
      </c>
      <c r="D9" s="2">
        <v>500</v>
      </c>
      <c r="E9" t="s">
        <v>10</v>
      </c>
    </row>
    <row r="12" spans="2:8" x14ac:dyDescent="0.3">
      <c r="B12" t="s">
        <v>1</v>
      </c>
      <c r="C12" t="s">
        <v>2</v>
      </c>
      <c r="D12" t="s">
        <v>3</v>
      </c>
      <c r="E12" t="s">
        <v>5</v>
      </c>
      <c r="F12" t="s">
        <v>4</v>
      </c>
      <c r="G12" t="s">
        <v>14</v>
      </c>
    </row>
    <row r="13" spans="2:8" ht="15.6" x14ac:dyDescent="0.3">
      <c r="B13" s="4">
        <v>1</v>
      </c>
      <c r="C13" s="4">
        <f>ROUND($D$4*(B13*(-$D$5/7)+$D$5*8/7),0)</f>
        <v>3</v>
      </c>
      <c r="D13" s="5">
        <f>B13*$D$3*$D$4</f>
        <v>540</v>
      </c>
      <c r="E13" s="5">
        <f>SUM($C$13:C13)*$D$9</f>
        <v>1500</v>
      </c>
      <c r="F13" s="5">
        <f>E13-D13</f>
        <v>960</v>
      </c>
      <c r="G13" s="5">
        <f>F13-$D$9*($D$7*$D$8-SUM($C$13:C13))</f>
        <v>-5540</v>
      </c>
    </row>
    <row r="14" spans="2:8" ht="15.6" x14ac:dyDescent="0.3">
      <c r="B14" s="4">
        <v>2</v>
      </c>
      <c r="C14" s="4">
        <f t="shared" ref="C14:C20" si="0">ROUND($D$4*(B14*(-$D$5/7)+$D$5*8/7),0)</f>
        <v>3</v>
      </c>
      <c r="D14" s="5">
        <f t="shared" ref="D14:D20" si="1">B14*$D$3*$D$4</f>
        <v>1080</v>
      </c>
      <c r="E14" s="5">
        <f>SUM($C$13:C14)*$D$9</f>
        <v>3000</v>
      </c>
      <c r="F14" s="5">
        <f t="shared" ref="F14:F20" si="2">E14-D14</f>
        <v>1920</v>
      </c>
      <c r="G14" s="5">
        <f>F14-$D$9*($D$7*$D$8-SUM($C$13:C14))</f>
        <v>-3080</v>
      </c>
    </row>
    <row r="15" spans="2:8" ht="15.6" x14ac:dyDescent="0.3">
      <c r="B15" s="4">
        <v>3</v>
      </c>
      <c r="C15" s="4">
        <f t="shared" si="0"/>
        <v>2</v>
      </c>
      <c r="D15" s="5">
        <f t="shared" si="1"/>
        <v>1620</v>
      </c>
      <c r="E15" s="5">
        <f>SUM($C$13:C15)*$D$9</f>
        <v>4000</v>
      </c>
      <c r="F15" s="5">
        <f t="shared" si="2"/>
        <v>2380</v>
      </c>
      <c r="G15" s="5">
        <f>F15-$D$9*($D$7*$D$8-SUM($C$13:C15))</f>
        <v>-1620</v>
      </c>
    </row>
    <row r="16" spans="2:8" ht="15.6" x14ac:dyDescent="0.3">
      <c r="B16" s="4">
        <v>4</v>
      </c>
      <c r="C16" s="4">
        <f t="shared" si="0"/>
        <v>2</v>
      </c>
      <c r="D16" s="5">
        <f t="shared" si="1"/>
        <v>2160</v>
      </c>
      <c r="E16" s="5">
        <f>SUM($C$13:C16)*$D$9</f>
        <v>5000</v>
      </c>
      <c r="F16" s="5">
        <f t="shared" si="2"/>
        <v>2840</v>
      </c>
      <c r="G16" s="5">
        <f>F16-$D$9*($D$7*$D$8-SUM($C$13:C16))</f>
        <v>-160</v>
      </c>
    </row>
    <row r="17" spans="2:7" ht="15.6" x14ac:dyDescent="0.3">
      <c r="B17" s="4">
        <v>5</v>
      </c>
      <c r="C17" s="4">
        <f t="shared" si="0"/>
        <v>1</v>
      </c>
      <c r="D17" s="5">
        <f t="shared" si="1"/>
        <v>2700</v>
      </c>
      <c r="E17" s="5">
        <f>SUM($C$13:C17)*$D$9</f>
        <v>5500</v>
      </c>
      <c r="F17" s="5">
        <f t="shared" si="2"/>
        <v>2800</v>
      </c>
      <c r="G17" s="5">
        <f>F17-$D$9*($D$7*$D$8-SUM($C$13:C17))</f>
        <v>300</v>
      </c>
    </row>
    <row r="18" spans="2:7" ht="15.6" x14ac:dyDescent="0.3">
      <c r="B18" s="4">
        <v>6</v>
      </c>
      <c r="C18" s="4">
        <f t="shared" si="0"/>
        <v>1</v>
      </c>
      <c r="D18" s="5">
        <f t="shared" si="1"/>
        <v>3240</v>
      </c>
      <c r="E18" s="5">
        <f>SUM($C$13:C18)*$D$9</f>
        <v>6000</v>
      </c>
      <c r="F18" s="5">
        <f t="shared" si="2"/>
        <v>2760</v>
      </c>
      <c r="G18" s="5">
        <f>F18-$D$9*($D$7*$D$8-SUM($C$13:C18))</f>
        <v>760</v>
      </c>
    </row>
    <row r="19" spans="2:7" ht="15.6" x14ac:dyDescent="0.3">
      <c r="B19" s="4">
        <v>7</v>
      </c>
      <c r="C19" s="4">
        <f t="shared" si="0"/>
        <v>0</v>
      </c>
      <c r="D19" s="5">
        <f t="shared" si="1"/>
        <v>3780</v>
      </c>
      <c r="E19" s="5">
        <f>SUM($C$13:C19)*$D$9</f>
        <v>6000</v>
      </c>
      <c r="F19" s="5">
        <f t="shared" si="2"/>
        <v>2220</v>
      </c>
      <c r="G19" s="5">
        <f>F19-$D$9*($D$7*$D$8-SUM($C$13:C19))</f>
        <v>220</v>
      </c>
    </row>
    <row r="20" spans="2:7" ht="15.6" x14ac:dyDescent="0.3">
      <c r="B20" s="4">
        <v>8</v>
      </c>
      <c r="C20" s="4">
        <f t="shared" si="0"/>
        <v>0</v>
      </c>
      <c r="D20" s="5">
        <f t="shared" si="1"/>
        <v>4320</v>
      </c>
      <c r="E20" s="5">
        <f>SUM($C$13:C20)*$D$9</f>
        <v>6000</v>
      </c>
      <c r="F20" s="5">
        <f t="shared" si="2"/>
        <v>1680</v>
      </c>
      <c r="G20" s="5">
        <f>F20-$D$9*($D$7*$D$8-SUM($C$13:C20))</f>
        <v>-320</v>
      </c>
    </row>
    <row r="22" spans="2:7" ht="15.6" x14ac:dyDescent="0.3">
      <c r="B22" s="3" t="s">
        <v>12</v>
      </c>
    </row>
    <row r="23" spans="2:7" ht="15.6" x14ac:dyDescent="0.3">
      <c r="B23" s="3" t="s">
        <v>8</v>
      </c>
    </row>
  </sheetData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4</xdr:col>
                    <xdr:colOff>220980</xdr:colOff>
                    <xdr:row>1</xdr:row>
                    <xdr:rowOff>160020</xdr:rowOff>
                  </from>
                  <to>
                    <xdr:col>6</xdr:col>
                    <xdr:colOff>396240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4</xdr:col>
                    <xdr:colOff>220980</xdr:colOff>
                    <xdr:row>3</xdr:row>
                    <xdr:rowOff>7620</xdr:rowOff>
                  </from>
                  <to>
                    <xdr:col>6</xdr:col>
                    <xdr:colOff>396240</xdr:colOff>
                    <xdr:row>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4</xdr:col>
                    <xdr:colOff>220980</xdr:colOff>
                    <xdr:row>4</xdr:row>
                    <xdr:rowOff>22860</xdr:rowOff>
                  </from>
                  <to>
                    <xdr:col>6</xdr:col>
                    <xdr:colOff>403860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4</xdr:col>
                    <xdr:colOff>236220</xdr:colOff>
                    <xdr:row>5</xdr:row>
                    <xdr:rowOff>175260</xdr:rowOff>
                  </from>
                  <to>
                    <xdr:col>6</xdr:col>
                    <xdr:colOff>403860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4</xdr:col>
                    <xdr:colOff>228600</xdr:colOff>
                    <xdr:row>7</xdr:row>
                    <xdr:rowOff>30480</xdr:rowOff>
                  </from>
                  <to>
                    <xdr:col>6</xdr:col>
                    <xdr:colOff>396240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croll Bar 6">
              <controlPr defaultSize="0" autoPict="0">
                <anchor moveWithCells="1">
                  <from>
                    <xdr:col>4</xdr:col>
                    <xdr:colOff>236220</xdr:colOff>
                    <xdr:row>8</xdr:row>
                    <xdr:rowOff>68580</xdr:rowOff>
                  </from>
                  <to>
                    <xdr:col>6</xdr:col>
                    <xdr:colOff>388620</xdr:colOff>
                    <xdr:row>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2017-01-01T20:25:27Z</dcterms:created>
  <dcterms:modified xsi:type="dcterms:W3CDTF">2017-01-01T21:55:48Z</dcterms:modified>
</cp:coreProperties>
</file>